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B57" i="1" l="1"/>
  <c r="B59" i="1" s="1"/>
  <c r="C57" i="1"/>
  <c r="C59" i="1" s="1"/>
  <c r="D57" i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<sst xmlns="http://schemas.openxmlformats.org/spreadsheetml/2006/main" count="67" uniqueCount="46">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</sst>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25">
      <c r="A2" s="42" t="s">
        <v>44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25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25">
      <c r="A4" s="48" t="s">
        <v>45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25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46197226</v>
      </c>
      <c r="C8" s="20">
        <f>SUM(C9:C11)</f>
        <v>10005821.58</v>
      </c>
      <c r="D8" s="20">
        <f>SUM(D9:D11)</f>
        <v>4385785.75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26010481</v>
      </c>
      <c r="C9" s="37">
        <v>5913671.7999999998</v>
      </c>
      <c r="D9" s="37">
        <v>4383139.97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20186745</v>
      </c>
      <c r="C10" s="37">
        <v>4092149.78</v>
      </c>
      <c r="D10" s="37">
        <v>2645.78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46197226</v>
      </c>
      <c r="C13" s="20">
        <f t="shared" ref="C13:D13" si="0">SUM(C14:C15)</f>
        <v>9711022.8399999999</v>
      </c>
      <c r="D13" s="20">
        <f t="shared" si="0"/>
        <v>8973243.5399999991</v>
      </c>
      <c r="E13" s="41" t="s">
        <v>43</v>
      </c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26010481</v>
      </c>
      <c r="C14" s="37">
        <v>8376467.8799999999</v>
      </c>
      <c r="D14" s="37">
        <v>7816669.5800000001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20186745</v>
      </c>
      <c r="C15" s="37">
        <v>1334554.96</v>
      </c>
      <c r="D15" s="37">
        <v>1156573.96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41" t="s">
        <v>43</v>
      </c>
    </row>
    <row r="18" spans="1:5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5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294798.74000000022</v>
      </c>
      <c r="D21" s="20">
        <f>D8-D13+D17</f>
        <v>-4587457.7899999991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294798.74000000022</v>
      </c>
      <c r="D23" s="20">
        <f>D21-D11</f>
        <v>-4587457.7899999991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294798.74000000022</v>
      </c>
      <c r="D25" s="20">
        <f>D23-D17</f>
        <v>-4587457.7899999991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294798.74000000022</v>
      </c>
      <c r="D33" s="27">
        <f>D25+D29</f>
        <v>-4587457.7899999991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26010481</v>
      </c>
      <c r="C48" s="38">
        <v>5913671.7999999998</v>
      </c>
      <c r="D48" s="38">
        <v>4383139.97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26010481</v>
      </c>
      <c r="C53" s="40">
        <v>8376467.8799999999</v>
      </c>
      <c r="D53" s="40">
        <v>7816669.5800000001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0</v>
      </c>
      <c r="D55" s="40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-2462796.08</v>
      </c>
      <c r="D57" s="27">
        <f>D48+D49-D53+D55</f>
        <v>-3433529.6100000003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-2462796.08</v>
      </c>
      <c r="D59" s="27">
        <f>D57-D49</f>
        <v>-3433529.6100000003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20186745</v>
      </c>
      <c r="C63" s="39">
        <v>4092149.78</v>
      </c>
      <c r="D63" s="39">
        <v>2645.78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20186745</v>
      </c>
      <c r="C68" s="37">
        <v>1334554.96</v>
      </c>
      <c r="D68" s="37">
        <v>1156573.96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2757594.82</v>
      </c>
      <c r="D72" s="20">
        <f>D63+D64-D68+D70</f>
        <v>-1153928.18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2757594.82</v>
      </c>
      <c r="D74" s="20">
        <f>D72-D64</f>
        <v>-1153928.18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landscape" r:id="rId1"/>
  <rowBreaks count="1" manualBreakCount="1"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ADMIN-Finanzas</cp:lastModifiedBy>
  <cp:lastPrinted>2022-05-17T16:48:14Z</cp:lastPrinted>
  <dcterms:created xsi:type="dcterms:W3CDTF">2018-11-21T17:29:53Z</dcterms:created>
  <dcterms:modified xsi:type="dcterms:W3CDTF">2022-05-17T16:49:45Z</dcterms:modified>
</cp:coreProperties>
</file>